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no\Desktop\sito\"/>
    </mc:Choice>
  </mc:AlternateContent>
  <xr:revisionPtr revIDLastSave="0" documentId="8_{C41660C4-87DE-45BD-A4FA-33D7D20E8B8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Foglio1!$A$4:$K$24</definedName>
    <definedName name="_xlnm.Print_Area" localSheetId="0">Foglio1!$A$1:$O$29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9" i="1" l="1"/>
  <c r="K29" i="1"/>
  <c r="I29" i="1"/>
  <c r="G29" i="1"/>
  <c r="E29" i="1"/>
  <c r="C29" i="1"/>
  <c r="M28" i="1"/>
  <c r="K28" i="1"/>
  <c r="I28" i="1"/>
  <c r="G28" i="1"/>
  <c r="E28" i="1"/>
  <c r="C28" i="1"/>
  <c r="M27" i="1"/>
  <c r="K27" i="1"/>
  <c r="I27" i="1"/>
  <c r="G27" i="1"/>
  <c r="N27" i="1" s="1"/>
  <c r="O27" i="1" s="1"/>
  <c r="E27" i="1"/>
  <c r="C27" i="1"/>
  <c r="M26" i="1"/>
  <c r="K26" i="1"/>
  <c r="I26" i="1"/>
  <c r="G26" i="1"/>
  <c r="E26" i="1"/>
  <c r="C26" i="1"/>
  <c r="M25" i="1"/>
  <c r="K25" i="1"/>
  <c r="I25" i="1"/>
  <c r="G25" i="1"/>
  <c r="N25" i="1" s="1"/>
  <c r="O25" i="1" s="1"/>
  <c r="E25" i="1"/>
  <c r="C25" i="1"/>
  <c r="N29" i="1" l="1"/>
  <c r="O29" i="1" s="1"/>
  <c r="N28" i="1"/>
  <c r="O28" i="1" s="1"/>
  <c r="N26" i="1"/>
  <c r="O26" i="1" s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C6" i="1"/>
  <c r="C7" i="1"/>
  <c r="C8" i="1"/>
  <c r="C9" i="1"/>
  <c r="C10" i="1"/>
  <c r="C11" i="1"/>
  <c r="N11" i="1" s="1"/>
  <c r="O11" i="1" s="1"/>
  <c r="C12" i="1"/>
  <c r="C13" i="1"/>
  <c r="C14" i="1"/>
  <c r="C15" i="1"/>
  <c r="N15" i="1" s="1"/>
  <c r="O15" i="1" s="1"/>
  <c r="C16" i="1"/>
  <c r="C17" i="1"/>
  <c r="C18" i="1"/>
  <c r="C19" i="1"/>
  <c r="N19" i="1" s="1"/>
  <c r="O19" i="1" s="1"/>
  <c r="C20" i="1"/>
  <c r="C21" i="1"/>
  <c r="C22" i="1"/>
  <c r="C23" i="1"/>
  <c r="N23" i="1" s="1"/>
  <c r="O23" i="1" s="1"/>
  <c r="C24" i="1"/>
  <c r="N21" i="1" l="1"/>
  <c r="O21" i="1" s="1"/>
  <c r="N13" i="1"/>
  <c r="O13" i="1" s="1"/>
  <c r="N17" i="1"/>
  <c r="O17" i="1" s="1"/>
  <c r="N24" i="1"/>
  <c r="O24" i="1" s="1"/>
  <c r="N16" i="1"/>
  <c r="O16" i="1" s="1"/>
  <c r="N18" i="1"/>
  <c r="O18" i="1" s="1"/>
  <c r="N10" i="1"/>
  <c r="O10" i="1" s="1"/>
  <c r="N20" i="1"/>
  <c r="O20" i="1" s="1"/>
  <c r="N12" i="1"/>
  <c r="O12" i="1" s="1"/>
  <c r="N22" i="1"/>
  <c r="O22" i="1" s="1"/>
  <c r="N14" i="1"/>
  <c r="O14" i="1" s="1"/>
  <c r="M6" i="1"/>
  <c r="M7" i="1"/>
  <c r="M8" i="1"/>
  <c r="M9" i="1"/>
  <c r="M5" i="1"/>
  <c r="K6" i="1"/>
  <c r="K7" i="1"/>
  <c r="K8" i="1"/>
  <c r="K9" i="1"/>
  <c r="K5" i="1"/>
  <c r="I6" i="1"/>
  <c r="I7" i="1"/>
  <c r="I8" i="1"/>
  <c r="I9" i="1"/>
  <c r="I5" i="1"/>
  <c r="G6" i="1"/>
  <c r="G7" i="1"/>
  <c r="G8" i="1"/>
  <c r="G9" i="1"/>
  <c r="G5" i="1"/>
  <c r="E6" i="1"/>
  <c r="N6" i="1" s="1"/>
  <c r="O6" i="1" s="1"/>
  <c r="E7" i="1"/>
  <c r="E8" i="1"/>
  <c r="E9" i="1"/>
  <c r="E5" i="1"/>
  <c r="C5" i="1"/>
  <c r="N8" i="1" l="1"/>
  <c r="O8" i="1" s="1"/>
  <c r="N9" i="1"/>
  <c r="O9" i="1" s="1"/>
  <c r="N5" i="1"/>
  <c r="N7" i="1"/>
  <c r="O7" i="1" s="1"/>
  <c r="O5" i="1"/>
</calcChain>
</file>

<file path=xl/sharedStrings.xml><?xml version="1.0" encoding="utf-8"?>
<sst xmlns="http://schemas.openxmlformats.org/spreadsheetml/2006/main" count="103" uniqueCount="80">
  <si>
    <t>Frequenza</t>
  </si>
  <si>
    <t>Puntualità (ritardi e uscite anticipate)</t>
  </si>
  <si>
    <t>Partecipazione alle lezioni e alla vita scolastica in genere</t>
  </si>
  <si>
    <t>Rispetto delle norme comportamentali</t>
  </si>
  <si>
    <t>Rispetto degli impegni assunti</t>
  </si>
  <si>
    <t>Sanzioni disciplinari (in un anno)</t>
  </si>
  <si>
    <t>studente2</t>
  </si>
  <si>
    <t>studente3</t>
  </si>
  <si>
    <t>studente4</t>
  </si>
  <si>
    <t>studente5</t>
  </si>
  <si>
    <t>studente6</t>
  </si>
  <si>
    <t>studente7</t>
  </si>
  <si>
    <t>studente8</t>
  </si>
  <si>
    <t>studente9</t>
  </si>
  <si>
    <t>studente10</t>
  </si>
  <si>
    <t>studente11</t>
  </si>
  <si>
    <t>studente12</t>
  </si>
  <si>
    <t>studente13</t>
  </si>
  <si>
    <t>09-Frequenza costante</t>
  </si>
  <si>
    <t>08-Frequenza regolare</t>
  </si>
  <si>
    <t>07-Frequenza poco regolare</t>
  </si>
  <si>
    <t>06-Assenze frequenti anche strategiche</t>
  </si>
  <si>
    <r>
      <t xml:space="preserve">10-Frequenza assidua </t>
    </r>
    <r>
      <rPr>
        <sz val="10"/>
        <color theme="1"/>
        <rFont val="Times New Roman"/>
        <family val="1"/>
      </rPr>
      <t xml:space="preserve">(salvo malattie o motivi ben documentati) </t>
    </r>
  </si>
  <si>
    <t xml:space="preserve">10-Frequenza assidua (salvo malattie o motivi ben documentati) </t>
  </si>
  <si>
    <t>09-Puntualità costante;9 permessi</t>
  </si>
  <si>
    <t>08-ritardi e uscite anticipate saltuari e/o anche strategici 10-12 permessi</t>
  </si>
  <si>
    <t>07-ritardi e uscite anticipate frequenti anche strategiche;13-14  permessi</t>
  </si>
  <si>
    <t xml:space="preserve">06-ritardi e uscite anticipate molto frequenti anche strategiche; 14-16 </t>
  </si>
  <si>
    <t xml:space="preserve">10-Totale assenza  di segnalazioni disciplinari </t>
  </si>
  <si>
    <t>09-Assenza di segnalazioni disciplinari, solo 1 nota  per mancata giustificazione assenza o ritardo o uscita anticipata (giustificato dopo tre richiami)</t>
  </si>
  <si>
    <t>08-2  note per mancata giustificazione</t>
  </si>
  <si>
    <t>07- 1 nota disciplinare (oppure 3 note per mancata giustificazione )</t>
  </si>
  <si>
    <t>06-Presenza di più segnalazioni disciplinari</t>
  </si>
  <si>
    <t xml:space="preserve">10-Puntualità assidua;Fino 8 permessi </t>
  </si>
  <si>
    <t>10-Interesse e partecipazione continui; completa attenzione in tutti i momenti dell’attività didattica</t>
  </si>
  <si>
    <t>09-Interesse e partecipazione costanti; attenzione regolare</t>
  </si>
  <si>
    <r>
      <t xml:space="preserve">08-Interesse e partecipazione  sufficienti; attenzione adeguata   </t>
    </r>
    <r>
      <rPr>
        <sz val="10"/>
        <color rgb="FF000000"/>
        <rFont val="Times New Roman"/>
        <family val="1"/>
      </rPr>
      <t xml:space="preserve"> </t>
    </r>
  </si>
  <si>
    <t xml:space="preserve">07-Interesse e partecipazione incostanti; attenzione incostante    </t>
  </si>
  <si>
    <t>06-Interesse e partecipazione scarsi; attenzione saltuaria</t>
  </si>
  <si>
    <t>10-Pieno rispetto degli altri e delle strutture scolastiche; atteggiamento responsabile, collaborativo e accogliente</t>
  </si>
  <si>
    <r>
      <t xml:space="preserve">09-Pieno rispetto degli altri e delle strutture scolastiche  </t>
    </r>
    <r>
      <rPr>
        <b/>
        <sz val="10"/>
        <color theme="1"/>
        <rFont val="Times New Roman"/>
        <family val="1"/>
      </rPr>
      <t xml:space="preserve"> </t>
    </r>
  </si>
  <si>
    <r>
      <t xml:space="preserve">08-Sufficiente rispetto delle norme comportamentali  </t>
    </r>
    <r>
      <rPr>
        <sz val="10"/>
        <color rgb="FF000000"/>
        <rFont val="Times New Roman"/>
        <family val="1"/>
      </rPr>
      <t xml:space="preserve"> </t>
    </r>
  </si>
  <si>
    <t xml:space="preserve">07- Comportamento con scarso autocontrollo ma abbastanza  corretto   </t>
  </si>
  <si>
    <t>06-Comportamento non sempre corretto nei rapporti interpersonali e/o frequente disturbo durante le lezioni;  Osservanza non sempre puntuale delle regole scolastiche</t>
  </si>
  <si>
    <t>10-Assiduità nell’adempimento degli impegni e delle consegne</t>
  </si>
  <si>
    <r>
      <t xml:space="preserve">09-Regolarità  nell’adempimento degli impegni e delle consegne  </t>
    </r>
    <r>
      <rPr>
        <b/>
        <sz val="10"/>
        <color theme="1"/>
        <rFont val="Times New Roman"/>
        <family val="1"/>
      </rPr>
      <t xml:space="preserve"> </t>
    </r>
  </si>
  <si>
    <t xml:space="preserve">07-Adempimento non sempre puntuale  </t>
  </si>
  <si>
    <t>06-Adempimento saltuario</t>
  </si>
  <si>
    <r>
      <t xml:space="preserve">08-Adempimento sostanzialmente regolare </t>
    </r>
    <r>
      <rPr>
        <sz val="10"/>
        <color rgb="FF000000"/>
        <rFont val="Times New Roman"/>
        <family val="1"/>
      </rPr>
      <t xml:space="preserve"> </t>
    </r>
  </si>
  <si>
    <t xml:space="preserve">08-Sufficiente rispetto delle norme comportamentali   </t>
  </si>
  <si>
    <t>voto decimale</t>
  </si>
  <si>
    <t>voto intero</t>
  </si>
  <si>
    <t>periodo :</t>
  </si>
  <si>
    <t>classe:</t>
  </si>
  <si>
    <t>II</t>
  </si>
  <si>
    <t>B</t>
  </si>
  <si>
    <t xml:space="preserve">08-Interesse e partecipazione  sufficienti; attenzione adeguata    </t>
  </si>
  <si>
    <t xml:space="preserve">09-Pieno rispetto degli altri e delle strutture scolastiche   </t>
  </si>
  <si>
    <t xml:space="preserve">09-Regolarità  nell’adempimento degli impegni e delle consegne   </t>
  </si>
  <si>
    <t xml:space="preserve">08-Adempimento sostanzialmente regolare  </t>
  </si>
  <si>
    <t>Alunno/a</t>
  </si>
  <si>
    <t>Anno scolastico:</t>
  </si>
  <si>
    <t>studente14</t>
  </si>
  <si>
    <t>studente15</t>
  </si>
  <si>
    <t>studente16</t>
  </si>
  <si>
    <t>studente17</t>
  </si>
  <si>
    <t>studente18</t>
  </si>
  <si>
    <t>studente19</t>
  </si>
  <si>
    <t>studente20</t>
  </si>
  <si>
    <t>per attribuzione voto insufficiente:</t>
  </si>
  <si>
    <t>studente21</t>
  </si>
  <si>
    <t>studente22</t>
  </si>
  <si>
    <t>studente23</t>
  </si>
  <si>
    <t>studente24</t>
  </si>
  <si>
    <t>studente25</t>
  </si>
  <si>
    <t>Attribuzione di valutazione insufficiente ai sensi dell' art.4 del Decreto Ministeriale 5 del 16 gennaio 2009 - Criteri e modalità applicative della valutazione del comportamento e norme collegate</t>
  </si>
  <si>
    <r>
      <t xml:space="preserve">10-Puntualità assidua; </t>
    </r>
    <r>
      <rPr>
        <b/>
        <sz val="10"/>
        <color theme="1"/>
        <rFont val="Times New Roman"/>
        <family val="1"/>
      </rPr>
      <t xml:space="preserve">Fino 8 permessi </t>
    </r>
  </si>
  <si>
    <t>ddd</t>
  </si>
  <si>
    <t>Secondo</t>
  </si>
  <si>
    <t>2019/2020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</si>
</sst>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6" fillId="0" borderId="0" xfId="0" applyFont="1"/>
    <xf numFmtId="0" fontId="7" fillId="0" borderId="0" xfId="0" applyFont="1"/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5" fillId="2" borderId="8" xfId="0" applyFont="1" applyFill="1" applyBorder="1" applyAlignment="1">
      <alignment vertical="top" wrapText="1"/>
    </xf>
    <xf numFmtId="0" fontId="0" fillId="2" borderId="8" xfId="0" applyFill="1" applyBorder="1" applyAlignment="1">
      <alignment vertical="top"/>
    </xf>
    <xf numFmtId="0" fontId="0" fillId="2" borderId="8" xfId="0" applyFill="1" applyBorder="1"/>
    <xf numFmtId="0" fontId="0" fillId="3" borderId="0" xfId="0" applyFill="1"/>
    <xf numFmtId="0" fontId="8" fillId="0" borderId="10" xfId="0" applyFont="1" applyBorder="1" applyAlignment="1">
      <alignment horizontal="right"/>
    </xf>
    <xf numFmtId="0" fontId="0" fillId="0" borderId="11" xfId="0" applyBorder="1"/>
    <xf numFmtId="0" fontId="8" fillId="0" borderId="12" xfId="0" applyFont="1" applyBorder="1" applyAlignment="1">
      <alignment horizontal="right"/>
    </xf>
    <xf numFmtId="0" fontId="0" fillId="0" borderId="13" xfId="0" applyBorder="1"/>
    <xf numFmtId="0" fontId="0" fillId="0" borderId="15" xfId="0" applyBorder="1"/>
    <xf numFmtId="0" fontId="0" fillId="0" borderId="3" xfId="0" applyBorder="1"/>
    <xf numFmtId="0" fontId="8" fillId="0" borderId="14" xfId="0" applyFont="1" applyBorder="1" applyAlignment="1">
      <alignment horizontal="right"/>
    </xf>
    <xf numFmtId="0" fontId="0" fillId="0" borderId="0" xfId="0" applyAlignment="1">
      <alignment horizontal="center" wrapText="1"/>
    </xf>
    <xf numFmtId="9" fontId="0" fillId="0" borderId="5" xfId="1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1"/>
  <sheetViews>
    <sheetView tabSelected="1" workbookViewId="0">
      <selection activeCell="B2" sqref="B2"/>
    </sheetView>
  </sheetViews>
  <sheetFormatPr defaultColWidth="8.85546875" defaultRowHeight="15" x14ac:dyDescent="0.25"/>
  <cols>
    <col min="1" max="1" width="22.7109375" customWidth="1"/>
    <col min="2" max="2" width="25.85546875" customWidth="1"/>
    <col min="3" max="3" width="3.7109375" customWidth="1"/>
    <col min="4" max="4" width="19.28515625" customWidth="1"/>
    <col min="5" max="5" width="2.85546875" customWidth="1"/>
    <col min="6" max="6" width="19.28515625" customWidth="1"/>
    <col min="7" max="7" width="3.140625" customWidth="1"/>
    <col min="8" max="8" width="14.7109375" customWidth="1"/>
    <col min="9" max="9" width="2.7109375" customWidth="1"/>
    <col min="10" max="10" width="20.85546875" customWidth="1"/>
    <col min="11" max="11" width="2.42578125" customWidth="1"/>
    <col min="12" max="12" width="18.42578125" customWidth="1"/>
    <col min="13" max="13" width="2.85546875" customWidth="1"/>
    <col min="14" max="15" width="7.140625" customWidth="1"/>
  </cols>
  <sheetData>
    <row r="1" spans="1:15" ht="15.75" thickBot="1" x14ac:dyDescent="0.3">
      <c r="A1" s="13" t="s">
        <v>61</v>
      </c>
      <c r="B1" s="14" t="s">
        <v>79</v>
      </c>
      <c r="F1" s="19" t="s">
        <v>53</v>
      </c>
      <c r="G1" s="17" t="s">
        <v>54</v>
      </c>
      <c r="H1" s="18" t="s">
        <v>55</v>
      </c>
    </row>
    <row r="2" spans="1:15" ht="15.75" thickBot="1" x14ac:dyDescent="0.3">
      <c r="A2" s="15" t="s">
        <v>52</v>
      </c>
      <c r="B2" s="16" t="s">
        <v>78</v>
      </c>
    </row>
    <row r="3" spans="1:15" ht="15.75" thickBot="1" x14ac:dyDescent="0.3">
      <c r="B3" s="21">
        <v>0.05</v>
      </c>
      <c r="C3" s="21"/>
      <c r="D3" s="21">
        <v>0.1</v>
      </c>
      <c r="E3" s="21"/>
      <c r="F3" s="21">
        <v>0.2</v>
      </c>
      <c r="G3" s="21"/>
      <c r="H3" s="21">
        <v>0.25</v>
      </c>
      <c r="I3" s="21"/>
      <c r="J3" s="21">
        <v>0.25</v>
      </c>
      <c r="K3" s="21"/>
      <c r="L3" s="21">
        <v>0.15</v>
      </c>
      <c r="M3" s="21"/>
    </row>
    <row r="4" spans="1:15" ht="77.25" customHeight="1" thickBot="1" x14ac:dyDescent="0.3">
      <c r="A4" s="12" t="s">
        <v>60</v>
      </c>
      <c r="B4" s="22" t="s">
        <v>0</v>
      </c>
      <c r="C4" s="23"/>
      <c r="D4" s="22" t="s">
        <v>1</v>
      </c>
      <c r="E4" s="23"/>
      <c r="F4" s="22" t="s">
        <v>2</v>
      </c>
      <c r="G4" s="23"/>
      <c r="H4" s="22" t="s">
        <v>3</v>
      </c>
      <c r="I4" s="23"/>
      <c r="J4" s="22" t="s">
        <v>4</v>
      </c>
      <c r="K4" s="23"/>
      <c r="L4" s="22" t="s">
        <v>5</v>
      </c>
      <c r="M4" s="23"/>
      <c r="N4" s="7" t="s">
        <v>50</v>
      </c>
      <c r="O4" s="7" t="s">
        <v>51</v>
      </c>
    </row>
    <row r="5" spans="1:15" ht="25.5" customHeight="1" x14ac:dyDescent="0.25">
      <c r="A5" t="s">
        <v>77</v>
      </c>
      <c r="B5" s="9" t="s">
        <v>21</v>
      </c>
      <c r="C5" s="8">
        <f>MID(B5,1,2)*$B$3</f>
        <v>0.30000000000000004</v>
      </c>
      <c r="D5" s="9" t="s">
        <v>33</v>
      </c>
      <c r="E5" s="8">
        <f>MID(D5,1,2)*$D$3</f>
        <v>1</v>
      </c>
      <c r="F5" s="9" t="s">
        <v>37</v>
      </c>
      <c r="G5" s="8">
        <f>MID(F5,1,2)*$F$3</f>
        <v>1.4000000000000001</v>
      </c>
      <c r="H5" s="9" t="s">
        <v>49</v>
      </c>
      <c r="I5" s="8">
        <f>MID(H5,1,2)*$H$3</f>
        <v>2</v>
      </c>
      <c r="J5" s="9" t="s">
        <v>44</v>
      </c>
      <c r="K5" s="8">
        <f>MID(J5,1,2)*$J$3</f>
        <v>2.5</v>
      </c>
      <c r="L5" s="9" t="s">
        <v>28</v>
      </c>
      <c r="M5" s="8">
        <f>MID(L5,1,2)*$L$3</f>
        <v>1.5</v>
      </c>
      <c r="N5" s="6">
        <f>C5+E5+G5+I5+K5+M5</f>
        <v>8.6999999999999993</v>
      </c>
      <c r="O5" s="5">
        <f>ROUND(N5,0)</f>
        <v>9</v>
      </c>
    </row>
    <row r="6" spans="1:15" ht="25.5" customHeight="1" x14ac:dyDescent="0.25">
      <c r="A6" t="s">
        <v>6</v>
      </c>
      <c r="B6" s="9" t="s">
        <v>19</v>
      </c>
      <c r="C6" s="8">
        <f t="shared" ref="C6:C24" si="0">MID(B6,1,2)*$B$3</f>
        <v>0.4</v>
      </c>
      <c r="D6" s="9" t="s">
        <v>24</v>
      </c>
      <c r="E6" s="8">
        <f t="shared" ref="E6:E24" si="1">MID(D6,1,2)*$D$3</f>
        <v>0.9</v>
      </c>
      <c r="F6" s="9" t="s">
        <v>35</v>
      </c>
      <c r="G6" s="8">
        <f t="shared" ref="G6:G24" si="2">MID(F6,1,2)*$F$3</f>
        <v>1.8</v>
      </c>
      <c r="H6" s="9" t="s">
        <v>39</v>
      </c>
      <c r="I6" s="8">
        <f t="shared" ref="I6:I24" si="3">MID(H6,1,2)*$H$3</f>
        <v>2.5</v>
      </c>
      <c r="J6" s="9" t="s">
        <v>58</v>
      </c>
      <c r="K6" s="8">
        <f t="shared" ref="K6:K24" si="4">MID(J6,1,2)*$J$3</f>
        <v>2.25</v>
      </c>
      <c r="L6" s="9" t="s">
        <v>29</v>
      </c>
      <c r="M6" s="8">
        <f t="shared" ref="M6:M9" si="5">MID(L6,1,2)*$L$3</f>
        <v>1.3499999999999999</v>
      </c>
      <c r="N6" s="6">
        <f t="shared" ref="N6:N9" si="6">C6+E6+G6+I6+K6+M6</f>
        <v>9.1999999999999993</v>
      </c>
      <c r="O6" s="5">
        <f t="shared" ref="O6:O9" si="7">ROUND(N6,0)</f>
        <v>9</v>
      </c>
    </row>
    <row r="7" spans="1:15" ht="25.5" customHeight="1" x14ac:dyDescent="0.25">
      <c r="A7" t="s">
        <v>7</v>
      </c>
      <c r="B7" s="9" t="s">
        <v>19</v>
      </c>
      <c r="C7" s="8">
        <f t="shared" si="0"/>
        <v>0.4</v>
      </c>
      <c r="D7" s="9" t="s">
        <v>26</v>
      </c>
      <c r="E7" s="8">
        <f t="shared" si="1"/>
        <v>0.70000000000000007</v>
      </c>
      <c r="F7" s="9" t="s">
        <v>56</v>
      </c>
      <c r="G7" s="8">
        <f t="shared" si="2"/>
        <v>1.6</v>
      </c>
      <c r="H7" s="9" t="s">
        <v>57</v>
      </c>
      <c r="I7" s="8">
        <f t="shared" si="3"/>
        <v>2.25</v>
      </c>
      <c r="J7" s="9" t="s">
        <v>59</v>
      </c>
      <c r="K7" s="8">
        <f t="shared" si="4"/>
        <v>2</v>
      </c>
      <c r="L7" s="9" t="s">
        <v>30</v>
      </c>
      <c r="M7" s="8">
        <f t="shared" si="5"/>
        <v>1.2</v>
      </c>
      <c r="N7" s="6">
        <f t="shared" si="6"/>
        <v>8.15</v>
      </c>
      <c r="O7" s="5">
        <f t="shared" si="7"/>
        <v>8</v>
      </c>
    </row>
    <row r="8" spans="1:15" ht="25.5" customHeight="1" x14ac:dyDescent="0.25">
      <c r="A8" t="s">
        <v>8</v>
      </c>
      <c r="B8" s="9" t="s">
        <v>23</v>
      </c>
      <c r="C8" s="8">
        <f t="shared" si="0"/>
        <v>0.5</v>
      </c>
      <c r="D8" s="9" t="s">
        <v>27</v>
      </c>
      <c r="E8" s="8">
        <f t="shared" si="1"/>
        <v>0.60000000000000009</v>
      </c>
      <c r="F8" s="9" t="s">
        <v>38</v>
      </c>
      <c r="G8" s="8">
        <f t="shared" si="2"/>
        <v>1.2000000000000002</v>
      </c>
      <c r="H8" s="9" t="s">
        <v>42</v>
      </c>
      <c r="I8" s="8">
        <f t="shared" si="3"/>
        <v>1.75</v>
      </c>
      <c r="J8" s="9" t="s">
        <v>46</v>
      </c>
      <c r="K8" s="8">
        <f t="shared" si="4"/>
        <v>1.75</v>
      </c>
      <c r="L8" s="9" t="s">
        <v>31</v>
      </c>
      <c r="M8" s="8">
        <f t="shared" si="5"/>
        <v>1.05</v>
      </c>
      <c r="N8" s="6">
        <f t="shared" si="6"/>
        <v>6.8500000000000005</v>
      </c>
      <c r="O8" s="5">
        <f t="shared" si="7"/>
        <v>7</v>
      </c>
    </row>
    <row r="9" spans="1:15" ht="25.5" customHeight="1" x14ac:dyDescent="0.25">
      <c r="A9" t="s">
        <v>9</v>
      </c>
      <c r="B9" s="9" t="s">
        <v>19</v>
      </c>
      <c r="C9" s="8">
        <f t="shared" si="0"/>
        <v>0.4</v>
      </c>
      <c r="D9" s="9" t="s">
        <v>33</v>
      </c>
      <c r="E9" s="8">
        <f t="shared" si="1"/>
        <v>1</v>
      </c>
      <c r="F9" s="9" t="s">
        <v>37</v>
      </c>
      <c r="G9" s="8">
        <f t="shared" si="2"/>
        <v>1.4000000000000001</v>
      </c>
      <c r="H9" s="9" t="s">
        <v>43</v>
      </c>
      <c r="I9" s="8">
        <f t="shared" si="3"/>
        <v>1.5</v>
      </c>
      <c r="J9" s="9" t="s">
        <v>47</v>
      </c>
      <c r="K9" s="8">
        <f t="shared" si="4"/>
        <v>1.5</v>
      </c>
      <c r="L9" s="9" t="s">
        <v>32</v>
      </c>
      <c r="M9" s="8">
        <f t="shared" si="5"/>
        <v>0.89999999999999991</v>
      </c>
      <c r="N9" s="6">
        <f t="shared" si="6"/>
        <v>6.6999999999999993</v>
      </c>
      <c r="O9" s="5">
        <f t="shared" si="7"/>
        <v>7</v>
      </c>
    </row>
    <row r="10" spans="1:15" ht="25.5" customHeight="1" x14ac:dyDescent="0.25">
      <c r="A10" t="s">
        <v>10</v>
      </c>
      <c r="B10" s="9"/>
      <c r="C10" s="8" t="e">
        <f t="shared" si="0"/>
        <v>#VALUE!</v>
      </c>
      <c r="D10" s="9"/>
      <c r="E10" s="8" t="e">
        <f t="shared" si="1"/>
        <v>#VALUE!</v>
      </c>
      <c r="F10" s="9"/>
      <c r="G10" s="8" t="e">
        <f t="shared" si="2"/>
        <v>#VALUE!</v>
      </c>
      <c r="H10" s="9"/>
      <c r="I10" s="8" t="e">
        <f t="shared" si="3"/>
        <v>#VALUE!</v>
      </c>
      <c r="J10" s="9"/>
      <c r="K10" s="8" t="e">
        <f t="shared" si="4"/>
        <v>#VALUE!</v>
      </c>
      <c r="L10" s="9"/>
      <c r="M10" s="8" t="e">
        <f t="shared" ref="M10:M24" si="8">MID(L10,1,2)*$L$3</f>
        <v>#VALUE!</v>
      </c>
      <c r="N10" s="6" t="e">
        <f t="shared" ref="N10:N24" si="9">C10+E10+G10+I10+K10+M10</f>
        <v>#VALUE!</v>
      </c>
      <c r="O10" s="5" t="e">
        <f t="shared" ref="O10:O24" si="10">ROUND(N10,0)</f>
        <v>#VALUE!</v>
      </c>
    </row>
    <row r="11" spans="1:15" ht="25.5" customHeight="1" x14ac:dyDescent="0.25">
      <c r="A11" t="s">
        <v>11</v>
      </c>
      <c r="B11" s="9"/>
      <c r="C11" s="8" t="e">
        <f t="shared" si="0"/>
        <v>#VALUE!</v>
      </c>
      <c r="D11" s="9"/>
      <c r="E11" s="8" t="e">
        <f t="shared" si="1"/>
        <v>#VALUE!</v>
      </c>
      <c r="F11" s="9"/>
      <c r="G11" s="8" t="e">
        <f t="shared" si="2"/>
        <v>#VALUE!</v>
      </c>
      <c r="H11" s="9"/>
      <c r="I11" s="8" t="e">
        <f t="shared" si="3"/>
        <v>#VALUE!</v>
      </c>
      <c r="J11" s="9"/>
      <c r="K11" s="8" t="e">
        <f t="shared" si="4"/>
        <v>#VALUE!</v>
      </c>
      <c r="L11" s="9"/>
      <c r="M11" s="8" t="e">
        <f t="shared" si="8"/>
        <v>#VALUE!</v>
      </c>
      <c r="N11" s="6" t="e">
        <f t="shared" si="9"/>
        <v>#VALUE!</v>
      </c>
      <c r="O11" s="5" t="e">
        <f t="shared" si="10"/>
        <v>#VALUE!</v>
      </c>
    </row>
    <row r="12" spans="1:15" ht="25.5" customHeight="1" x14ac:dyDescent="0.25">
      <c r="A12" t="s">
        <v>12</v>
      </c>
      <c r="B12" s="9"/>
      <c r="C12" s="8" t="e">
        <f t="shared" si="0"/>
        <v>#VALUE!</v>
      </c>
      <c r="D12" s="9"/>
      <c r="E12" s="8" t="e">
        <f t="shared" si="1"/>
        <v>#VALUE!</v>
      </c>
      <c r="F12" s="9"/>
      <c r="G12" s="8" t="e">
        <f t="shared" si="2"/>
        <v>#VALUE!</v>
      </c>
      <c r="H12" s="9"/>
      <c r="I12" s="8" t="e">
        <f t="shared" si="3"/>
        <v>#VALUE!</v>
      </c>
      <c r="J12" s="9"/>
      <c r="K12" s="8" t="e">
        <f t="shared" si="4"/>
        <v>#VALUE!</v>
      </c>
      <c r="L12" s="9"/>
      <c r="M12" s="8" t="e">
        <f t="shared" si="8"/>
        <v>#VALUE!</v>
      </c>
      <c r="N12" s="6" t="e">
        <f t="shared" si="9"/>
        <v>#VALUE!</v>
      </c>
      <c r="O12" s="5" t="e">
        <f t="shared" si="10"/>
        <v>#VALUE!</v>
      </c>
    </row>
    <row r="13" spans="1:15" ht="25.5" customHeight="1" x14ac:dyDescent="0.25">
      <c r="A13" t="s">
        <v>13</v>
      </c>
      <c r="B13" s="9"/>
      <c r="C13" s="8" t="e">
        <f t="shared" si="0"/>
        <v>#VALUE!</v>
      </c>
      <c r="D13" s="9"/>
      <c r="E13" s="8" t="e">
        <f t="shared" si="1"/>
        <v>#VALUE!</v>
      </c>
      <c r="F13" s="9"/>
      <c r="G13" s="8" t="e">
        <f t="shared" si="2"/>
        <v>#VALUE!</v>
      </c>
      <c r="H13" s="9"/>
      <c r="I13" s="8" t="e">
        <f t="shared" si="3"/>
        <v>#VALUE!</v>
      </c>
      <c r="J13" s="9"/>
      <c r="K13" s="8" t="e">
        <f t="shared" si="4"/>
        <v>#VALUE!</v>
      </c>
      <c r="L13" s="9"/>
      <c r="M13" s="8" t="e">
        <f t="shared" si="8"/>
        <v>#VALUE!</v>
      </c>
      <c r="N13" s="6" t="e">
        <f t="shared" si="9"/>
        <v>#VALUE!</v>
      </c>
      <c r="O13" s="5" t="e">
        <f t="shared" si="10"/>
        <v>#VALUE!</v>
      </c>
    </row>
    <row r="14" spans="1:15" ht="25.5" customHeight="1" x14ac:dyDescent="0.25">
      <c r="A14" t="s">
        <v>14</v>
      </c>
      <c r="B14" s="9"/>
      <c r="C14" s="8" t="e">
        <f t="shared" si="0"/>
        <v>#VALUE!</v>
      </c>
      <c r="D14" s="9"/>
      <c r="E14" s="8" t="e">
        <f t="shared" si="1"/>
        <v>#VALUE!</v>
      </c>
      <c r="F14" s="9"/>
      <c r="G14" s="8" t="e">
        <f t="shared" si="2"/>
        <v>#VALUE!</v>
      </c>
      <c r="H14" s="9"/>
      <c r="I14" s="8" t="e">
        <f t="shared" si="3"/>
        <v>#VALUE!</v>
      </c>
      <c r="J14" s="9"/>
      <c r="K14" s="8" t="e">
        <f t="shared" si="4"/>
        <v>#VALUE!</v>
      </c>
      <c r="L14" s="9"/>
      <c r="M14" s="8" t="e">
        <f t="shared" si="8"/>
        <v>#VALUE!</v>
      </c>
      <c r="N14" s="6" t="e">
        <f t="shared" si="9"/>
        <v>#VALUE!</v>
      </c>
      <c r="O14" s="5" t="e">
        <f t="shared" si="10"/>
        <v>#VALUE!</v>
      </c>
    </row>
    <row r="15" spans="1:15" ht="25.5" customHeight="1" x14ac:dyDescent="0.25">
      <c r="A15" t="s">
        <v>15</v>
      </c>
      <c r="B15" s="9"/>
      <c r="C15" s="8" t="e">
        <f t="shared" si="0"/>
        <v>#VALUE!</v>
      </c>
      <c r="D15" s="9"/>
      <c r="E15" s="8" t="e">
        <f t="shared" si="1"/>
        <v>#VALUE!</v>
      </c>
      <c r="F15" s="9"/>
      <c r="G15" s="8" t="e">
        <f t="shared" si="2"/>
        <v>#VALUE!</v>
      </c>
      <c r="H15" s="9"/>
      <c r="I15" s="8" t="e">
        <f t="shared" si="3"/>
        <v>#VALUE!</v>
      </c>
      <c r="J15" s="9"/>
      <c r="K15" s="8" t="e">
        <f t="shared" si="4"/>
        <v>#VALUE!</v>
      </c>
      <c r="L15" s="9"/>
      <c r="M15" s="8" t="e">
        <f t="shared" si="8"/>
        <v>#VALUE!</v>
      </c>
      <c r="N15" s="6" t="e">
        <f t="shared" si="9"/>
        <v>#VALUE!</v>
      </c>
      <c r="O15" s="5" t="e">
        <f t="shared" si="10"/>
        <v>#VALUE!</v>
      </c>
    </row>
    <row r="16" spans="1:15" ht="25.5" customHeight="1" x14ac:dyDescent="0.25">
      <c r="A16" t="s">
        <v>16</v>
      </c>
      <c r="B16" s="9"/>
      <c r="C16" s="8" t="e">
        <f t="shared" si="0"/>
        <v>#VALUE!</v>
      </c>
      <c r="D16" s="9"/>
      <c r="E16" s="8" t="e">
        <f t="shared" si="1"/>
        <v>#VALUE!</v>
      </c>
      <c r="F16" s="9"/>
      <c r="G16" s="8" t="e">
        <f t="shared" si="2"/>
        <v>#VALUE!</v>
      </c>
      <c r="H16" s="9"/>
      <c r="I16" s="8" t="e">
        <f t="shared" si="3"/>
        <v>#VALUE!</v>
      </c>
      <c r="J16" s="9"/>
      <c r="K16" s="8" t="e">
        <f t="shared" si="4"/>
        <v>#VALUE!</v>
      </c>
      <c r="L16" s="9"/>
      <c r="M16" s="8" t="e">
        <f t="shared" si="8"/>
        <v>#VALUE!</v>
      </c>
      <c r="N16" s="6" t="e">
        <f t="shared" si="9"/>
        <v>#VALUE!</v>
      </c>
      <c r="O16" s="5" t="e">
        <f t="shared" si="10"/>
        <v>#VALUE!</v>
      </c>
    </row>
    <row r="17" spans="1:15" ht="25.5" customHeight="1" x14ac:dyDescent="0.25">
      <c r="A17" t="s">
        <v>17</v>
      </c>
      <c r="B17" s="9"/>
      <c r="C17" s="8" t="e">
        <f t="shared" si="0"/>
        <v>#VALUE!</v>
      </c>
      <c r="D17" s="9"/>
      <c r="E17" s="8" t="e">
        <f t="shared" si="1"/>
        <v>#VALUE!</v>
      </c>
      <c r="F17" s="9"/>
      <c r="G17" s="8" t="e">
        <f t="shared" si="2"/>
        <v>#VALUE!</v>
      </c>
      <c r="H17" s="9"/>
      <c r="I17" s="8" t="e">
        <f t="shared" si="3"/>
        <v>#VALUE!</v>
      </c>
      <c r="J17" s="9"/>
      <c r="K17" s="8" t="e">
        <f t="shared" si="4"/>
        <v>#VALUE!</v>
      </c>
      <c r="L17" s="9"/>
      <c r="M17" s="8" t="e">
        <f t="shared" si="8"/>
        <v>#VALUE!</v>
      </c>
      <c r="N17" s="6" t="e">
        <f t="shared" si="9"/>
        <v>#VALUE!</v>
      </c>
      <c r="O17" s="5" t="e">
        <f t="shared" si="10"/>
        <v>#VALUE!</v>
      </c>
    </row>
    <row r="18" spans="1:15" ht="25.5" customHeight="1" x14ac:dyDescent="0.25">
      <c r="A18" t="s">
        <v>62</v>
      </c>
      <c r="B18" s="9"/>
      <c r="C18" s="8" t="e">
        <f t="shared" si="0"/>
        <v>#VALUE!</v>
      </c>
      <c r="D18" s="9"/>
      <c r="E18" s="8" t="e">
        <f t="shared" si="1"/>
        <v>#VALUE!</v>
      </c>
      <c r="F18" s="9"/>
      <c r="G18" s="8" t="e">
        <f t="shared" si="2"/>
        <v>#VALUE!</v>
      </c>
      <c r="H18" s="9"/>
      <c r="I18" s="8" t="e">
        <f t="shared" si="3"/>
        <v>#VALUE!</v>
      </c>
      <c r="J18" s="9"/>
      <c r="K18" s="8" t="e">
        <f t="shared" si="4"/>
        <v>#VALUE!</v>
      </c>
      <c r="L18" s="9"/>
      <c r="M18" s="8" t="e">
        <f t="shared" si="8"/>
        <v>#VALUE!</v>
      </c>
      <c r="N18" s="6" t="e">
        <f t="shared" si="9"/>
        <v>#VALUE!</v>
      </c>
      <c r="O18" s="5" t="e">
        <f t="shared" si="10"/>
        <v>#VALUE!</v>
      </c>
    </row>
    <row r="19" spans="1:15" ht="25.5" customHeight="1" x14ac:dyDescent="0.25">
      <c r="A19" t="s">
        <v>63</v>
      </c>
      <c r="B19" s="9"/>
      <c r="C19" s="8" t="e">
        <f t="shared" si="0"/>
        <v>#VALUE!</v>
      </c>
      <c r="D19" s="9"/>
      <c r="E19" s="8" t="e">
        <f t="shared" si="1"/>
        <v>#VALUE!</v>
      </c>
      <c r="F19" s="9"/>
      <c r="G19" s="8" t="e">
        <f t="shared" si="2"/>
        <v>#VALUE!</v>
      </c>
      <c r="H19" s="9"/>
      <c r="I19" s="8" t="e">
        <f t="shared" si="3"/>
        <v>#VALUE!</v>
      </c>
      <c r="J19" s="9"/>
      <c r="K19" s="8" t="e">
        <f t="shared" si="4"/>
        <v>#VALUE!</v>
      </c>
      <c r="L19" s="9"/>
      <c r="M19" s="8" t="e">
        <f t="shared" si="8"/>
        <v>#VALUE!</v>
      </c>
      <c r="N19" s="6" t="e">
        <f t="shared" si="9"/>
        <v>#VALUE!</v>
      </c>
      <c r="O19" s="5" t="e">
        <f t="shared" si="10"/>
        <v>#VALUE!</v>
      </c>
    </row>
    <row r="20" spans="1:15" ht="25.5" customHeight="1" x14ac:dyDescent="0.25">
      <c r="A20" t="s">
        <v>64</v>
      </c>
      <c r="B20" s="9"/>
      <c r="C20" s="8" t="e">
        <f t="shared" si="0"/>
        <v>#VALUE!</v>
      </c>
      <c r="D20" s="9"/>
      <c r="E20" s="8" t="e">
        <f t="shared" si="1"/>
        <v>#VALUE!</v>
      </c>
      <c r="F20" s="9"/>
      <c r="G20" s="8" t="e">
        <f t="shared" si="2"/>
        <v>#VALUE!</v>
      </c>
      <c r="H20" s="9"/>
      <c r="I20" s="8" t="e">
        <f t="shared" si="3"/>
        <v>#VALUE!</v>
      </c>
      <c r="J20" s="9"/>
      <c r="K20" s="8" t="e">
        <f t="shared" si="4"/>
        <v>#VALUE!</v>
      </c>
      <c r="L20" s="9"/>
      <c r="M20" s="8" t="e">
        <f t="shared" si="8"/>
        <v>#VALUE!</v>
      </c>
      <c r="N20" s="6" t="e">
        <f t="shared" si="9"/>
        <v>#VALUE!</v>
      </c>
      <c r="O20" s="5" t="e">
        <f t="shared" si="10"/>
        <v>#VALUE!</v>
      </c>
    </row>
    <row r="21" spans="1:15" ht="25.5" customHeight="1" x14ac:dyDescent="0.25">
      <c r="A21" t="s">
        <v>65</v>
      </c>
      <c r="B21" s="9"/>
      <c r="C21" s="8" t="e">
        <f t="shared" si="0"/>
        <v>#VALUE!</v>
      </c>
      <c r="D21" s="9"/>
      <c r="E21" s="8" t="e">
        <f t="shared" si="1"/>
        <v>#VALUE!</v>
      </c>
      <c r="F21" s="9"/>
      <c r="G21" s="8" t="e">
        <f t="shared" si="2"/>
        <v>#VALUE!</v>
      </c>
      <c r="H21" s="9"/>
      <c r="I21" s="8" t="e">
        <f t="shared" si="3"/>
        <v>#VALUE!</v>
      </c>
      <c r="J21" s="9"/>
      <c r="K21" s="8" t="e">
        <f t="shared" si="4"/>
        <v>#VALUE!</v>
      </c>
      <c r="L21" s="9"/>
      <c r="M21" s="8" t="e">
        <f t="shared" si="8"/>
        <v>#VALUE!</v>
      </c>
      <c r="N21" s="6" t="e">
        <f t="shared" si="9"/>
        <v>#VALUE!</v>
      </c>
      <c r="O21" s="5" t="e">
        <f t="shared" si="10"/>
        <v>#VALUE!</v>
      </c>
    </row>
    <row r="22" spans="1:15" ht="25.5" customHeight="1" x14ac:dyDescent="0.25">
      <c r="A22" t="s">
        <v>66</v>
      </c>
      <c r="B22" s="9"/>
      <c r="C22" s="8" t="e">
        <f t="shared" si="0"/>
        <v>#VALUE!</v>
      </c>
      <c r="D22" s="9"/>
      <c r="E22" s="8" t="e">
        <f t="shared" si="1"/>
        <v>#VALUE!</v>
      </c>
      <c r="F22" s="9"/>
      <c r="G22" s="8" t="e">
        <f t="shared" si="2"/>
        <v>#VALUE!</v>
      </c>
      <c r="H22" s="10"/>
      <c r="I22" s="8" t="e">
        <f t="shared" si="3"/>
        <v>#VALUE!</v>
      </c>
      <c r="J22" s="9"/>
      <c r="K22" s="8" t="e">
        <f t="shared" si="4"/>
        <v>#VALUE!</v>
      </c>
      <c r="L22" s="9"/>
      <c r="M22" s="8" t="e">
        <f t="shared" si="8"/>
        <v>#VALUE!</v>
      </c>
      <c r="N22" s="6" t="e">
        <f t="shared" si="9"/>
        <v>#VALUE!</v>
      </c>
      <c r="O22" s="5" t="e">
        <f t="shared" si="10"/>
        <v>#VALUE!</v>
      </c>
    </row>
    <row r="23" spans="1:15" ht="25.5" customHeight="1" x14ac:dyDescent="0.25">
      <c r="A23" t="s">
        <v>67</v>
      </c>
      <c r="B23" s="9"/>
      <c r="C23" s="8" t="e">
        <f t="shared" si="0"/>
        <v>#VALUE!</v>
      </c>
      <c r="D23" s="9"/>
      <c r="E23" s="8" t="e">
        <f t="shared" si="1"/>
        <v>#VALUE!</v>
      </c>
      <c r="F23" s="9"/>
      <c r="G23" s="8" t="e">
        <f t="shared" si="2"/>
        <v>#VALUE!</v>
      </c>
      <c r="H23" s="10"/>
      <c r="I23" s="8" t="e">
        <f t="shared" si="3"/>
        <v>#VALUE!</v>
      </c>
      <c r="J23" s="10"/>
      <c r="K23" s="8" t="e">
        <f t="shared" si="4"/>
        <v>#VALUE!</v>
      </c>
      <c r="L23" s="11"/>
      <c r="M23" s="8" t="e">
        <f t="shared" si="8"/>
        <v>#VALUE!</v>
      </c>
      <c r="N23" s="6" t="e">
        <f t="shared" si="9"/>
        <v>#VALUE!</v>
      </c>
      <c r="O23" s="5" t="e">
        <f t="shared" si="10"/>
        <v>#VALUE!</v>
      </c>
    </row>
    <row r="24" spans="1:15" ht="25.5" customHeight="1" x14ac:dyDescent="0.25">
      <c r="A24" t="s">
        <v>68</v>
      </c>
      <c r="B24" s="9"/>
      <c r="C24" s="8" t="e">
        <f t="shared" si="0"/>
        <v>#VALUE!</v>
      </c>
      <c r="D24" s="9"/>
      <c r="E24" s="8" t="e">
        <f t="shared" si="1"/>
        <v>#VALUE!</v>
      </c>
      <c r="F24" s="9"/>
      <c r="G24" s="8" t="e">
        <f t="shared" si="2"/>
        <v>#VALUE!</v>
      </c>
      <c r="H24" s="10"/>
      <c r="I24" s="8" t="e">
        <f t="shared" si="3"/>
        <v>#VALUE!</v>
      </c>
      <c r="J24" s="10"/>
      <c r="K24" s="8" t="e">
        <f t="shared" si="4"/>
        <v>#VALUE!</v>
      </c>
      <c r="L24" s="11"/>
      <c r="M24" s="8" t="e">
        <f t="shared" si="8"/>
        <v>#VALUE!</v>
      </c>
      <c r="N24" s="6" t="e">
        <f t="shared" si="9"/>
        <v>#VALUE!</v>
      </c>
      <c r="O24" s="5" t="e">
        <f t="shared" si="10"/>
        <v>#VALUE!</v>
      </c>
    </row>
    <row r="25" spans="1:15" ht="25.5" customHeight="1" x14ac:dyDescent="0.25">
      <c r="A25" t="s">
        <v>70</v>
      </c>
      <c r="B25" s="9"/>
      <c r="C25" s="8" t="e">
        <f t="shared" ref="C25:C29" si="11">MID(B25,1,2)*$B$3</f>
        <v>#VALUE!</v>
      </c>
      <c r="D25" s="9"/>
      <c r="E25" s="8" t="e">
        <f t="shared" ref="E25:E29" si="12">MID(D25,1,2)*$D$3</f>
        <v>#VALUE!</v>
      </c>
      <c r="F25" s="9"/>
      <c r="G25" s="8" t="e">
        <f t="shared" ref="G25:G29" si="13">MID(F25,1,2)*$F$3</f>
        <v>#VALUE!</v>
      </c>
      <c r="H25" s="10"/>
      <c r="I25" s="8" t="e">
        <f t="shared" ref="I25:I29" si="14">MID(H25,1,2)*$H$3</f>
        <v>#VALUE!</v>
      </c>
      <c r="J25" s="10"/>
      <c r="K25" s="8" t="e">
        <f t="shared" ref="K25:K29" si="15">MID(J25,1,2)*$J$3</f>
        <v>#VALUE!</v>
      </c>
      <c r="L25" s="11"/>
      <c r="M25" s="8" t="e">
        <f t="shared" ref="M25:M29" si="16">MID(L25,1,2)*$L$3</f>
        <v>#VALUE!</v>
      </c>
      <c r="N25" s="6" t="e">
        <f t="shared" ref="N25:N29" si="17">C25+E25+G25+I25+K25+M25</f>
        <v>#VALUE!</v>
      </c>
      <c r="O25" s="5" t="e">
        <f t="shared" ref="O25:O29" si="18">ROUND(N25,0)</f>
        <v>#VALUE!</v>
      </c>
    </row>
    <row r="26" spans="1:15" ht="25.5" customHeight="1" x14ac:dyDescent="0.25">
      <c r="A26" t="s">
        <v>71</v>
      </c>
      <c r="B26" s="9"/>
      <c r="C26" s="8" t="e">
        <f t="shared" si="11"/>
        <v>#VALUE!</v>
      </c>
      <c r="D26" s="9"/>
      <c r="E26" s="8" t="e">
        <f t="shared" si="12"/>
        <v>#VALUE!</v>
      </c>
      <c r="F26" s="9"/>
      <c r="G26" s="8" t="e">
        <f t="shared" si="13"/>
        <v>#VALUE!</v>
      </c>
      <c r="H26" s="10"/>
      <c r="I26" s="8" t="e">
        <f t="shared" si="14"/>
        <v>#VALUE!</v>
      </c>
      <c r="J26" s="10"/>
      <c r="K26" s="8" t="e">
        <f t="shared" si="15"/>
        <v>#VALUE!</v>
      </c>
      <c r="L26" s="11"/>
      <c r="M26" s="8" t="e">
        <f t="shared" si="16"/>
        <v>#VALUE!</v>
      </c>
      <c r="N26" s="6" t="e">
        <f t="shared" si="17"/>
        <v>#VALUE!</v>
      </c>
      <c r="O26" s="5" t="e">
        <f t="shared" si="18"/>
        <v>#VALUE!</v>
      </c>
    </row>
    <row r="27" spans="1:15" ht="25.5" customHeight="1" x14ac:dyDescent="0.25">
      <c r="A27" t="s">
        <v>72</v>
      </c>
      <c r="B27" s="9"/>
      <c r="C27" s="8" t="e">
        <f t="shared" si="11"/>
        <v>#VALUE!</v>
      </c>
      <c r="D27" s="9"/>
      <c r="E27" s="8" t="e">
        <f t="shared" si="12"/>
        <v>#VALUE!</v>
      </c>
      <c r="F27" s="9"/>
      <c r="G27" s="8" t="e">
        <f t="shared" si="13"/>
        <v>#VALUE!</v>
      </c>
      <c r="H27" s="10"/>
      <c r="I27" s="8" t="e">
        <f t="shared" si="14"/>
        <v>#VALUE!</v>
      </c>
      <c r="J27" s="10"/>
      <c r="K27" s="8" t="e">
        <f t="shared" si="15"/>
        <v>#VALUE!</v>
      </c>
      <c r="L27" s="11"/>
      <c r="M27" s="8" t="e">
        <f t="shared" si="16"/>
        <v>#VALUE!</v>
      </c>
      <c r="N27" s="6" t="e">
        <f t="shared" si="17"/>
        <v>#VALUE!</v>
      </c>
      <c r="O27" s="5" t="e">
        <f t="shared" si="18"/>
        <v>#VALUE!</v>
      </c>
    </row>
    <row r="28" spans="1:15" ht="25.5" customHeight="1" x14ac:dyDescent="0.25">
      <c r="A28" t="s">
        <v>73</v>
      </c>
      <c r="B28" s="9"/>
      <c r="C28" s="8" t="e">
        <f t="shared" si="11"/>
        <v>#VALUE!</v>
      </c>
      <c r="D28" s="9"/>
      <c r="E28" s="8" t="e">
        <f t="shared" si="12"/>
        <v>#VALUE!</v>
      </c>
      <c r="F28" s="9"/>
      <c r="G28" s="8" t="e">
        <f t="shared" si="13"/>
        <v>#VALUE!</v>
      </c>
      <c r="H28" s="10"/>
      <c r="I28" s="8" t="e">
        <f t="shared" si="14"/>
        <v>#VALUE!</v>
      </c>
      <c r="J28" s="10"/>
      <c r="K28" s="8" t="e">
        <f t="shared" si="15"/>
        <v>#VALUE!</v>
      </c>
      <c r="L28" s="11"/>
      <c r="M28" s="8" t="e">
        <f t="shared" si="16"/>
        <v>#VALUE!</v>
      </c>
      <c r="N28" s="6" t="e">
        <f t="shared" si="17"/>
        <v>#VALUE!</v>
      </c>
      <c r="O28" s="5" t="e">
        <f t="shared" si="18"/>
        <v>#VALUE!</v>
      </c>
    </row>
    <row r="29" spans="1:15" ht="25.5" customHeight="1" x14ac:dyDescent="0.25">
      <c r="A29" t="s">
        <v>74</v>
      </c>
      <c r="B29" s="9"/>
      <c r="C29" s="8" t="e">
        <f t="shared" si="11"/>
        <v>#VALUE!</v>
      </c>
      <c r="D29" s="9"/>
      <c r="E29" s="8" t="e">
        <f t="shared" si="12"/>
        <v>#VALUE!</v>
      </c>
      <c r="F29" s="9"/>
      <c r="G29" s="8" t="e">
        <f t="shared" si="13"/>
        <v>#VALUE!</v>
      </c>
      <c r="H29" s="10"/>
      <c r="I29" s="8" t="e">
        <f t="shared" si="14"/>
        <v>#VALUE!</v>
      </c>
      <c r="J29" s="10"/>
      <c r="K29" s="8" t="e">
        <f t="shared" si="15"/>
        <v>#VALUE!</v>
      </c>
      <c r="L29" s="11"/>
      <c r="M29" s="8" t="e">
        <f t="shared" si="16"/>
        <v>#VALUE!</v>
      </c>
      <c r="N29" s="6" t="e">
        <f t="shared" si="17"/>
        <v>#VALUE!</v>
      </c>
      <c r="O29" s="5" t="e">
        <f t="shared" si="18"/>
        <v>#VALUE!</v>
      </c>
    </row>
    <row r="31" spans="1:15" ht="45.75" customHeight="1" x14ac:dyDescent="0.25">
      <c r="A31" s="7" t="s">
        <v>69</v>
      </c>
      <c r="B31" s="20" t="s">
        <v>75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</row>
  </sheetData>
  <sheetProtection selectLockedCells="1"/>
  <autoFilter ref="A4:K24" xr:uid="{00000000-0009-0000-0000-000000000000}">
    <filterColumn colId="1" showButton="0"/>
    <filterColumn colId="3" showButton="0"/>
    <filterColumn colId="5" showButton="0"/>
    <filterColumn colId="7" showButton="0"/>
    <filterColumn colId="9" showButton="0"/>
  </autoFilter>
  <mergeCells count="13">
    <mergeCell ref="B31:M31"/>
    <mergeCell ref="B3:C3"/>
    <mergeCell ref="D3:E3"/>
    <mergeCell ref="F3:G3"/>
    <mergeCell ref="H3:I3"/>
    <mergeCell ref="J3:K3"/>
    <mergeCell ref="L3:M3"/>
    <mergeCell ref="B4:C4"/>
    <mergeCell ref="D4:E4"/>
    <mergeCell ref="F4:G4"/>
    <mergeCell ref="H4:I4"/>
    <mergeCell ref="J4:K4"/>
    <mergeCell ref="L4:M4"/>
  </mergeCells>
  <pageMargins left="0.7" right="0.7" top="0.75" bottom="0.75" header="0.3" footer="0.3"/>
  <pageSetup paperSize="9" scale="66" orientation="landscape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0000000}">
          <x14:formula1>
            <xm:f>Foglio2!$B$6:$B$10</xm:f>
          </x14:formula1>
          <xm:sqref>B5:B29</xm:sqref>
        </x14:dataValidation>
        <x14:dataValidation type="list" allowBlank="1" showInputMessage="1" showErrorMessage="1" xr:uid="{00000000-0002-0000-0000-000001000000}">
          <x14:formula1>
            <xm:f>Foglio2!$C$6:$C$10</xm:f>
          </x14:formula1>
          <xm:sqref>D5:D29</xm:sqref>
        </x14:dataValidation>
        <x14:dataValidation type="list" allowBlank="1" showInputMessage="1" showErrorMessage="1" xr:uid="{00000000-0002-0000-0000-000002000000}">
          <x14:formula1>
            <xm:f>Foglio2!$G$6:$G$10</xm:f>
          </x14:formula1>
          <xm:sqref>L5:L29 J22:J23</xm:sqref>
        </x14:dataValidation>
        <x14:dataValidation type="list" allowBlank="1" showInputMessage="1" showErrorMessage="1" xr:uid="{00000000-0002-0000-0000-000003000000}">
          <x14:formula1>
            <xm:f>Foglio2!$D$6:$D$10</xm:f>
          </x14:formula1>
          <xm:sqref>F5:F21</xm:sqref>
        </x14:dataValidation>
        <x14:dataValidation type="list" allowBlank="1" showInputMessage="1" showErrorMessage="1" xr:uid="{00000000-0002-0000-0000-000004000000}">
          <x14:formula1>
            <xm:f>Foglio2!$E$6:$E$10</xm:f>
          </x14:formula1>
          <xm:sqref>H5:H21</xm:sqref>
        </x14:dataValidation>
        <x14:dataValidation type="list" allowBlank="1" showInputMessage="1" showErrorMessage="1" xr:uid="{00000000-0002-0000-0000-000005000000}">
          <x14:formula1>
            <xm:f>Foglio2!$F$6:$F$10</xm:f>
          </x14:formula1>
          <xm:sqref>J5:J21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G11"/>
  <sheetViews>
    <sheetView workbookViewId="0">
      <selection activeCell="B5" sqref="B5"/>
    </sheetView>
  </sheetViews>
  <sheetFormatPr defaultColWidth="8.85546875" defaultRowHeight="15" x14ac:dyDescent="0.25"/>
  <cols>
    <col min="2" max="7" width="22" customWidth="1"/>
    <col min="8" max="8" width="19.42578125" customWidth="1"/>
  </cols>
  <sheetData>
    <row r="5" spans="1:7" ht="15.75" thickBot="1" x14ac:dyDescent="0.3"/>
    <row r="6" spans="1:7" ht="65.25" customHeight="1" thickBot="1" x14ac:dyDescent="0.3">
      <c r="A6">
        <v>10</v>
      </c>
      <c r="B6" s="1" t="s">
        <v>22</v>
      </c>
      <c r="C6" s="4" t="s">
        <v>76</v>
      </c>
      <c r="D6" s="4" t="s">
        <v>34</v>
      </c>
      <c r="E6" s="4" t="s">
        <v>39</v>
      </c>
      <c r="F6" s="4" t="s">
        <v>44</v>
      </c>
      <c r="G6" s="4" t="s">
        <v>28</v>
      </c>
    </row>
    <row r="7" spans="1:7" ht="65.25" customHeight="1" thickBot="1" x14ac:dyDescent="0.3">
      <c r="A7">
        <v>9</v>
      </c>
      <c r="B7" s="2" t="s">
        <v>18</v>
      </c>
      <c r="C7" s="3" t="s">
        <v>24</v>
      </c>
      <c r="D7" s="3" t="s">
        <v>35</v>
      </c>
      <c r="E7" s="3" t="s">
        <v>40</v>
      </c>
      <c r="F7" s="3" t="s">
        <v>45</v>
      </c>
      <c r="G7" s="3" t="s">
        <v>29</v>
      </c>
    </row>
    <row r="8" spans="1:7" ht="65.25" customHeight="1" thickBot="1" x14ac:dyDescent="0.3">
      <c r="A8">
        <v>8</v>
      </c>
      <c r="B8" s="2" t="s">
        <v>19</v>
      </c>
      <c r="C8" s="3" t="s">
        <v>25</v>
      </c>
      <c r="D8" s="3" t="s">
        <v>36</v>
      </c>
      <c r="E8" s="3" t="s">
        <v>41</v>
      </c>
      <c r="F8" s="3" t="s">
        <v>48</v>
      </c>
      <c r="G8" s="3" t="s">
        <v>30</v>
      </c>
    </row>
    <row r="9" spans="1:7" ht="65.25" customHeight="1" thickBot="1" x14ac:dyDescent="0.3">
      <c r="A9">
        <v>7</v>
      </c>
      <c r="B9" s="2" t="s">
        <v>20</v>
      </c>
      <c r="C9" s="3" t="s">
        <v>26</v>
      </c>
      <c r="D9" s="3" t="s">
        <v>37</v>
      </c>
      <c r="E9" s="3" t="s">
        <v>42</v>
      </c>
      <c r="F9" s="3" t="s">
        <v>46</v>
      </c>
      <c r="G9" s="3" t="s">
        <v>31</v>
      </c>
    </row>
    <row r="10" spans="1:7" ht="65.25" customHeight="1" thickBot="1" x14ac:dyDescent="0.3">
      <c r="A10">
        <v>6</v>
      </c>
      <c r="B10" s="2" t="s">
        <v>21</v>
      </c>
      <c r="C10" s="3" t="s">
        <v>27</v>
      </c>
      <c r="D10" s="3" t="s">
        <v>38</v>
      </c>
      <c r="E10" s="3" t="s">
        <v>43</v>
      </c>
      <c r="F10" s="3" t="s">
        <v>47</v>
      </c>
      <c r="G10" s="3" t="s">
        <v>32</v>
      </c>
    </row>
    <row r="11" spans="1:7" ht="89.25" customHeight="1" x14ac:dyDescent="0.25"/>
  </sheetData>
  <sheetProtection password="D97F" sheet="1" objects="1" scenarios="1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leonardo notari</cp:lastModifiedBy>
  <cp:lastPrinted>2018-12-22T09:47:13Z</cp:lastPrinted>
  <dcterms:created xsi:type="dcterms:W3CDTF">2018-11-16T15:32:03Z</dcterms:created>
  <dcterms:modified xsi:type="dcterms:W3CDTF">2019-10-29T21:03:29Z</dcterms:modified>
</cp:coreProperties>
</file>